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tabula II" sheetId="1" r:id="rId1"/>
  </sheets>
  <calcPr calcId="145621"/>
</workbook>
</file>

<file path=xl/calcChain.xml><?xml version="1.0" encoding="utf-8"?>
<calcChain xmlns="http://schemas.openxmlformats.org/spreadsheetml/2006/main">
  <c r="L26" i="1" l="1"/>
  <c r="L23" i="1"/>
  <c r="L22" i="1"/>
  <c r="L21" i="1"/>
  <c r="L20" i="1"/>
  <c r="I20" i="1"/>
  <c r="L19" i="1"/>
  <c r="L18" i="1"/>
  <c r="L17" i="1"/>
  <c r="L16" i="1"/>
  <c r="L15" i="1"/>
  <c r="L14" i="1"/>
  <c r="L13" i="1"/>
  <c r="L12" i="1"/>
  <c r="L11" i="1"/>
  <c r="L10" i="1"/>
  <c r="L9" i="1"/>
  <c r="L8" i="1"/>
  <c r="L6" i="1"/>
</calcChain>
</file>

<file path=xl/sharedStrings.xml><?xml version="1.0" encoding="utf-8"?>
<sst xmlns="http://schemas.openxmlformats.org/spreadsheetml/2006/main" count="145" uniqueCount="39">
  <si>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</si>
  <si>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</si>
  <si>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</si>
  <si>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</si>
  <si>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</si>
  <si>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</si>
  <si>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indexed="8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</si>
  <si>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indexed="8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</si>
  <si>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indexed="8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</si>
  <si>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indexed="8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</si>
  <si>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</si>
  <si>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indexed="8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</si>
  <si>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indexed="8"/>
        <rFont val="Times New Roman"/>
        <family val="1"/>
        <charset val="186"/>
      </rPr>
      <t>summa</t>
    </r>
  </si>
  <si>
    <t>Vispārējās vidējās izglītības skolotājs</t>
  </si>
  <si>
    <t xml:space="preserve">Aprīlis </t>
  </si>
  <si>
    <t>Itālija, Milāna</t>
  </si>
  <si>
    <t>Starptautiskās sadarbības nodrošināšana</t>
  </si>
  <si>
    <t>Starptautisko projektu finanšu līdzekļi</t>
  </si>
  <si>
    <t>Ekonomiskā</t>
  </si>
  <si>
    <t>Lietuva, Kauņa</t>
  </si>
  <si>
    <t>Autobusa vadītājs</t>
  </si>
  <si>
    <t>Lietuvā</t>
  </si>
  <si>
    <t>Polija, Krākova</t>
  </si>
  <si>
    <t>Sociālais pedagogs</t>
  </si>
  <si>
    <t>Profesionālas izglītības skolotājs</t>
  </si>
  <si>
    <t xml:space="preserve">Maijs </t>
  </si>
  <si>
    <t>Vācija, Osnabrika</t>
  </si>
  <si>
    <t>Lietvedis</t>
  </si>
  <si>
    <t>Igaunija, Tallina</t>
  </si>
  <si>
    <t>Izglītības metodiķis mācību prakses jomā</t>
  </si>
  <si>
    <t>Portugale, Lisabona</t>
  </si>
  <si>
    <t>Administratīvās nodaļas vadītājs</t>
  </si>
  <si>
    <t>Itālija, Breša</t>
  </si>
  <si>
    <t>Projekta koordinators</t>
  </si>
  <si>
    <t xml:space="preserve">Jūnijs </t>
  </si>
  <si>
    <t>Leuvardenu, Nīderlande</t>
  </si>
  <si>
    <t>Bibliotekārs</t>
  </si>
  <si>
    <t>Izglītības metodiķis metodiskajā un pedagogu tālākizglītības jomā</t>
  </si>
  <si>
    <t>Alītu, Lietuva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</si>
</sst>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i/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NumberFormat="1" applyFont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8"/>
  <sheetViews>
    <sheetView tabSelected="1" zoomScaleNormal="100" workbookViewId="0">
      <selection activeCell="B30" sqref="B30"/>
    </sheetView>
  </sheetViews>
  <sheetFormatPr defaultRowHeight="15" x14ac:dyDescent="0.25"/>
  <cols>
    <col min="1" max="1" width="6.7109375" style="17" customWidth="1"/>
    <col min="2" max="2" width="29.28515625" customWidth="1"/>
    <col min="3" max="3" width="8.28515625" customWidth="1"/>
    <col min="4" max="4" width="6.5703125" customWidth="1"/>
    <col min="5" max="5" width="11.7109375" customWidth="1"/>
    <col min="6" max="6" width="23.5703125" customWidth="1"/>
    <col min="7" max="7" width="27.42578125" customWidth="1"/>
    <col min="8" max="8" width="11.7109375" customWidth="1"/>
    <col min="9" max="9" width="11.5703125" customWidth="1"/>
    <col min="10" max="10" width="12.7109375" style="18" customWidth="1"/>
    <col min="11" max="11" width="10.5703125" customWidth="1"/>
    <col min="12" max="12" width="13.5703125" customWidth="1"/>
  </cols>
  <sheetData>
    <row r="2" spans="1:12" ht="18.75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2" ht="58.5" thickBot="1" x14ac:dyDescent="0.3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2" t="s">
        <v>11</v>
      </c>
      <c r="L4" s="1" t="s">
        <v>12</v>
      </c>
    </row>
    <row r="5" spans="1:12" ht="32.25" thickBot="1" x14ac:dyDescent="0.3">
      <c r="A5" s="4">
        <v>1</v>
      </c>
      <c r="B5" s="5" t="s">
        <v>13</v>
      </c>
      <c r="C5" s="6" t="s">
        <v>14</v>
      </c>
      <c r="D5" s="7">
        <v>5</v>
      </c>
      <c r="E5" s="5" t="s">
        <v>15</v>
      </c>
      <c r="F5" s="5" t="s">
        <v>16</v>
      </c>
      <c r="G5" s="6" t="s">
        <v>17</v>
      </c>
      <c r="H5" s="8">
        <v>0</v>
      </c>
      <c r="I5" s="8">
        <v>0</v>
      </c>
      <c r="J5" s="9" t="s">
        <v>18</v>
      </c>
      <c r="K5" s="8">
        <v>0</v>
      </c>
      <c r="L5" s="10">
        <v>0</v>
      </c>
    </row>
    <row r="6" spans="1:12" ht="28.5" customHeight="1" thickBot="1" x14ac:dyDescent="0.3">
      <c r="A6" s="4">
        <v>2</v>
      </c>
      <c r="B6" s="5" t="s">
        <v>13</v>
      </c>
      <c r="C6" s="6" t="s">
        <v>14</v>
      </c>
      <c r="D6" s="6">
        <v>14</v>
      </c>
      <c r="E6" s="6" t="s">
        <v>19</v>
      </c>
      <c r="F6" s="5" t="s">
        <v>16</v>
      </c>
      <c r="G6" s="6" t="s">
        <v>17</v>
      </c>
      <c r="H6" s="8">
        <v>130</v>
      </c>
      <c r="I6" s="8">
        <v>0</v>
      </c>
      <c r="J6" s="9" t="s">
        <v>18</v>
      </c>
      <c r="K6" s="11">
        <v>420</v>
      </c>
      <c r="L6" s="12">
        <f>8.8+124</f>
        <v>132.80000000000001</v>
      </c>
    </row>
    <row r="7" spans="1:12" ht="32.25" thickBot="1" x14ac:dyDescent="0.3">
      <c r="A7" s="4">
        <v>3</v>
      </c>
      <c r="B7" s="6" t="s">
        <v>20</v>
      </c>
      <c r="C7" s="6" t="s">
        <v>14</v>
      </c>
      <c r="D7" s="6">
        <v>3</v>
      </c>
      <c r="E7" s="6" t="s">
        <v>21</v>
      </c>
      <c r="F7" s="5" t="s">
        <v>16</v>
      </c>
      <c r="G7" s="6" t="s">
        <v>17</v>
      </c>
      <c r="H7" s="8">
        <v>0</v>
      </c>
      <c r="I7" s="8">
        <v>0</v>
      </c>
      <c r="J7" s="9" t="s">
        <v>18</v>
      </c>
      <c r="K7" s="13">
        <v>90</v>
      </c>
      <c r="L7" s="14">
        <v>0</v>
      </c>
    </row>
    <row r="8" spans="1:12" ht="33" customHeight="1" thickBot="1" x14ac:dyDescent="0.3">
      <c r="A8" s="4">
        <v>4</v>
      </c>
      <c r="B8" s="5" t="s">
        <v>13</v>
      </c>
      <c r="C8" s="6" t="s">
        <v>14</v>
      </c>
      <c r="D8" s="5">
        <v>5</v>
      </c>
      <c r="E8" s="6" t="s">
        <v>22</v>
      </c>
      <c r="F8" s="5" t="s">
        <v>16</v>
      </c>
      <c r="G8" s="6" t="s">
        <v>17</v>
      </c>
      <c r="H8" s="8">
        <v>500</v>
      </c>
      <c r="I8" s="8">
        <v>190</v>
      </c>
      <c r="J8" s="9" t="s">
        <v>18</v>
      </c>
      <c r="K8" s="8">
        <v>175</v>
      </c>
      <c r="L8" s="15">
        <f>14.45+6.29+150+110</f>
        <v>280.74</v>
      </c>
    </row>
    <row r="9" spans="1:12" ht="32.25" thickBot="1" x14ac:dyDescent="0.3">
      <c r="A9" s="4">
        <v>5</v>
      </c>
      <c r="B9" s="5" t="s">
        <v>13</v>
      </c>
      <c r="C9" s="6" t="s">
        <v>14</v>
      </c>
      <c r="D9" s="5">
        <v>5</v>
      </c>
      <c r="E9" s="6" t="s">
        <v>22</v>
      </c>
      <c r="F9" s="5" t="s">
        <v>16</v>
      </c>
      <c r="G9" s="6" t="s">
        <v>17</v>
      </c>
      <c r="H9" s="8">
        <v>500</v>
      </c>
      <c r="I9" s="8">
        <v>190</v>
      </c>
      <c r="J9" s="9" t="s">
        <v>18</v>
      </c>
      <c r="K9" s="8">
        <v>175</v>
      </c>
      <c r="L9" s="10">
        <f>18.4+6.29+150+110</f>
        <v>284.69</v>
      </c>
    </row>
    <row r="10" spans="1:12" ht="32.25" thickBot="1" x14ac:dyDescent="0.3">
      <c r="A10" s="4">
        <v>6</v>
      </c>
      <c r="B10" s="5" t="s">
        <v>23</v>
      </c>
      <c r="C10" s="6" t="s">
        <v>14</v>
      </c>
      <c r="D10" s="5">
        <v>5</v>
      </c>
      <c r="E10" s="6" t="s">
        <v>22</v>
      </c>
      <c r="F10" s="5" t="s">
        <v>16</v>
      </c>
      <c r="G10" s="6" t="s">
        <v>17</v>
      </c>
      <c r="H10" s="8">
        <v>500</v>
      </c>
      <c r="I10" s="8">
        <v>190</v>
      </c>
      <c r="J10" s="9" t="s">
        <v>18</v>
      </c>
      <c r="K10" s="8">
        <v>175</v>
      </c>
      <c r="L10" s="15">
        <f>11.45+6.29+150+110</f>
        <v>277.74</v>
      </c>
    </row>
    <row r="11" spans="1:12" ht="32.25" thickBot="1" x14ac:dyDescent="0.3">
      <c r="A11" s="4">
        <v>7</v>
      </c>
      <c r="B11" s="5" t="s">
        <v>24</v>
      </c>
      <c r="C11" s="6" t="s">
        <v>25</v>
      </c>
      <c r="D11" s="5">
        <v>5</v>
      </c>
      <c r="E11" s="6" t="s">
        <v>26</v>
      </c>
      <c r="F11" s="5" t="s">
        <v>16</v>
      </c>
      <c r="G11" s="6" t="s">
        <v>17</v>
      </c>
      <c r="H11" s="8">
        <v>330</v>
      </c>
      <c r="I11" s="8">
        <v>350</v>
      </c>
      <c r="J11" s="9" t="s">
        <v>18</v>
      </c>
      <c r="K11" s="8">
        <v>250</v>
      </c>
      <c r="L11" s="15">
        <f>88.39+6.3</f>
        <v>94.69</v>
      </c>
    </row>
    <row r="12" spans="1:12" ht="32.25" thickBot="1" x14ac:dyDescent="0.3">
      <c r="A12" s="4">
        <v>8</v>
      </c>
      <c r="B12" s="5" t="s">
        <v>24</v>
      </c>
      <c r="C12" s="6" t="s">
        <v>25</v>
      </c>
      <c r="D12" s="5">
        <v>5</v>
      </c>
      <c r="E12" s="6" t="s">
        <v>26</v>
      </c>
      <c r="F12" s="5" t="s">
        <v>16</v>
      </c>
      <c r="G12" s="6" t="s">
        <v>17</v>
      </c>
      <c r="H12" s="8">
        <v>330</v>
      </c>
      <c r="I12" s="8">
        <v>350</v>
      </c>
      <c r="J12" s="9" t="s">
        <v>18</v>
      </c>
      <c r="K12" s="8">
        <v>250</v>
      </c>
      <c r="L12" s="15">
        <f>82.69+6.3</f>
        <v>88.99</v>
      </c>
    </row>
    <row r="13" spans="1:12" ht="32.25" thickBot="1" x14ac:dyDescent="0.3">
      <c r="A13" s="4">
        <v>9</v>
      </c>
      <c r="B13" s="5" t="s">
        <v>24</v>
      </c>
      <c r="C13" s="6" t="s">
        <v>25</v>
      </c>
      <c r="D13" s="5">
        <v>5</v>
      </c>
      <c r="E13" s="6" t="s">
        <v>26</v>
      </c>
      <c r="F13" s="5" t="s">
        <v>16</v>
      </c>
      <c r="G13" s="6" t="s">
        <v>17</v>
      </c>
      <c r="H13" s="8">
        <v>330</v>
      </c>
      <c r="I13" s="8">
        <v>350</v>
      </c>
      <c r="J13" s="16" t="s">
        <v>18</v>
      </c>
      <c r="K13" s="8">
        <v>250</v>
      </c>
      <c r="L13" s="15">
        <f>90.39+6.3</f>
        <v>96.69</v>
      </c>
    </row>
    <row r="14" spans="1:12" ht="32.25" thickBot="1" x14ac:dyDescent="0.3">
      <c r="A14" s="4">
        <v>10</v>
      </c>
      <c r="B14" s="5" t="s">
        <v>27</v>
      </c>
      <c r="C14" s="6" t="s">
        <v>25</v>
      </c>
      <c r="D14" s="5">
        <v>5</v>
      </c>
      <c r="E14" s="6" t="s">
        <v>26</v>
      </c>
      <c r="F14" s="5" t="s">
        <v>16</v>
      </c>
      <c r="G14" s="6" t="s">
        <v>17</v>
      </c>
      <c r="H14" s="8">
        <v>330</v>
      </c>
      <c r="I14" s="8">
        <v>350</v>
      </c>
      <c r="J14" s="16" t="s">
        <v>18</v>
      </c>
      <c r="K14" s="8">
        <v>250</v>
      </c>
      <c r="L14" s="15">
        <f>121.19+6.3</f>
        <v>127.49</v>
      </c>
    </row>
    <row r="15" spans="1:12" ht="32.25" thickBot="1" x14ac:dyDescent="0.3">
      <c r="A15" s="4">
        <v>11</v>
      </c>
      <c r="B15" s="5" t="s">
        <v>24</v>
      </c>
      <c r="C15" s="6" t="s">
        <v>25</v>
      </c>
      <c r="D15" s="5">
        <v>17</v>
      </c>
      <c r="E15" s="6" t="s">
        <v>28</v>
      </c>
      <c r="F15" s="5" t="s">
        <v>16</v>
      </c>
      <c r="G15" s="6" t="s">
        <v>17</v>
      </c>
      <c r="H15" s="8">
        <v>805</v>
      </c>
      <c r="I15" s="8">
        <v>0</v>
      </c>
      <c r="J15" s="16" t="s">
        <v>18</v>
      </c>
      <c r="K15" s="8">
        <v>680</v>
      </c>
      <c r="L15" s="15">
        <f>225.2+26.67+10.7</f>
        <v>262.57</v>
      </c>
    </row>
    <row r="16" spans="1:12" ht="32.25" thickBot="1" x14ac:dyDescent="0.3">
      <c r="A16" s="4">
        <v>12</v>
      </c>
      <c r="B16" s="5" t="s">
        <v>29</v>
      </c>
      <c r="C16" s="6" t="s">
        <v>25</v>
      </c>
      <c r="D16" s="5">
        <v>21</v>
      </c>
      <c r="E16" s="6" t="s">
        <v>30</v>
      </c>
      <c r="F16" s="5" t="s">
        <v>16</v>
      </c>
      <c r="G16" s="6" t="s">
        <v>17</v>
      </c>
      <c r="H16" s="8">
        <v>930</v>
      </c>
      <c r="I16" s="8">
        <v>545</v>
      </c>
      <c r="J16" s="16" t="s">
        <v>18</v>
      </c>
      <c r="K16" s="8">
        <v>1050</v>
      </c>
      <c r="L16" s="10">
        <f>80+60+26.43</f>
        <v>166.43</v>
      </c>
    </row>
    <row r="17" spans="1:12" ht="32.25" thickBot="1" x14ac:dyDescent="0.3">
      <c r="A17" s="4">
        <v>13</v>
      </c>
      <c r="B17" s="5" t="s">
        <v>31</v>
      </c>
      <c r="C17" s="6" t="s">
        <v>25</v>
      </c>
      <c r="D17" s="5">
        <v>5</v>
      </c>
      <c r="E17" s="6" t="s">
        <v>32</v>
      </c>
      <c r="F17" s="5" t="s">
        <v>16</v>
      </c>
      <c r="G17" s="6" t="s">
        <v>17</v>
      </c>
      <c r="H17" s="8">
        <v>391</v>
      </c>
      <c r="I17" s="8">
        <v>275</v>
      </c>
      <c r="J17" s="16" t="s">
        <v>18</v>
      </c>
      <c r="K17" s="8">
        <v>300</v>
      </c>
      <c r="L17" s="15">
        <f>37.23+10+6.3+200+120</f>
        <v>373.53</v>
      </c>
    </row>
    <row r="18" spans="1:12" ht="32.25" thickBot="1" x14ac:dyDescent="0.3">
      <c r="A18" s="4">
        <v>14</v>
      </c>
      <c r="B18" s="5" t="s">
        <v>24</v>
      </c>
      <c r="C18" s="6" t="s">
        <v>25</v>
      </c>
      <c r="D18" s="5">
        <v>5</v>
      </c>
      <c r="E18" s="6" t="s">
        <v>32</v>
      </c>
      <c r="F18" s="5" t="s">
        <v>16</v>
      </c>
      <c r="G18" s="6" t="s">
        <v>17</v>
      </c>
      <c r="H18" s="8">
        <v>391</v>
      </c>
      <c r="I18" s="8">
        <v>275</v>
      </c>
      <c r="J18" s="16" t="s">
        <v>18</v>
      </c>
      <c r="K18" s="8">
        <v>300</v>
      </c>
      <c r="L18" s="15">
        <f>17.06+10+6.3+200+120</f>
        <v>353.36</v>
      </c>
    </row>
    <row r="19" spans="1:12" ht="32.25" thickBot="1" x14ac:dyDescent="0.3">
      <c r="A19" s="4">
        <v>15</v>
      </c>
      <c r="B19" s="5" t="s">
        <v>27</v>
      </c>
      <c r="C19" s="6" t="s">
        <v>25</v>
      </c>
      <c r="D19" s="5">
        <v>5</v>
      </c>
      <c r="E19" s="6" t="s">
        <v>32</v>
      </c>
      <c r="F19" s="5" t="s">
        <v>16</v>
      </c>
      <c r="G19" s="6" t="s">
        <v>17</v>
      </c>
      <c r="H19" s="8">
        <v>391</v>
      </c>
      <c r="I19" s="8">
        <v>275</v>
      </c>
      <c r="J19" s="16" t="s">
        <v>18</v>
      </c>
      <c r="K19" s="8">
        <v>300</v>
      </c>
      <c r="L19" s="15">
        <f>40.79+10+6.3+200+120</f>
        <v>377.09</v>
      </c>
    </row>
    <row r="20" spans="1:12" ht="32.25" thickBot="1" x14ac:dyDescent="0.3">
      <c r="A20" s="4">
        <v>16</v>
      </c>
      <c r="B20" s="5" t="s">
        <v>24</v>
      </c>
      <c r="C20" s="6" t="s">
        <v>25</v>
      </c>
      <c r="D20" s="5">
        <v>5</v>
      </c>
      <c r="E20" s="6" t="s">
        <v>32</v>
      </c>
      <c r="F20" s="5" t="s">
        <v>16</v>
      </c>
      <c r="G20" s="6" t="s">
        <v>17</v>
      </c>
      <c r="H20" s="8">
        <v>391</v>
      </c>
      <c r="I20" s="8">
        <f>275+140</f>
        <v>415</v>
      </c>
      <c r="J20" s="16" t="s">
        <v>18</v>
      </c>
      <c r="K20" s="8">
        <v>300</v>
      </c>
      <c r="L20" s="10">
        <f>8.7+10+6.3+200+120</f>
        <v>345</v>
      </c>
    </row>
    <row r="21" spans="1:12" ht="32.25" thickBot="1" x14ac:dyDescent="0.3">
      <c r="A21" s="4">
        <v>17</v>
      </c>
      <c r="B21" s="5" t="s">
        <v>33</v>
      </c>
      <c r="C21" s="6" t="s">
        <v>34</v>
      </c>
      <c r="D21" s="5">
        <v>6</v>
      </c>
      <c r="E21" s="6" t="s">
        <v>35</v>
      </c>
      <c r="F21" s="5" t="s">
        <v>16</v>
      </c>
      <c r="G21" s="6" t="s">
        <v>17</v>
      </c>
      <c r="H21" s="8">
        <v>669.76</v>
      </c>
      <c r="I21" s="8">
        <v>540</v>
      </c>
      <c r="J21" s="16" t="s">
        <v>18</v>
      </c>
      <c r="K21" s="8">
        <v>360</v>
      </c>
      <c r="L21" s="15">
        <f>376.28+40.4+75+15+7.55</f>
        <v>514.2299999999999</v>
      </c>
    </row>
    <row r="22" spans="1:12" ht="32.25" thickBot="1" x14ac:dyDescent="0.3">
      <c r="A22" s="4">
        <v>18</v>
      </c>
      <c r="B22" s="5" t="s">
        <v>24</v>
      </c>
      <c r="C22" s="6" t="s">
        <v>34</v>
      </c>
      <c r="D22" s="5">
        <v>6</v>
      </c>
      <c r="E22" s="6" t="s">
        <v>35</v>
      </c>
      <c r="F22" s="5" t="s">
        <v>16</v>
      </c>
      <c r="G22" s="6" t="s">
        <v>17</v>
      </c>
      <c r="H22" s="8">
        <v>669.76</v>
      </c>
      <c r="I22" s="8">
        <v>540</v>
      </c>
      <c r="J22" s="16" t="s">
        <v>18</v>
      </c>
      <c r="K22" s="8">
        <v>360</v>
      </c>
      <c r="L22" s="10">
        <f>75+15+7.55</f>
        <v>97.55</v>
      </c>
    </row>
    <row r="23" spans="1:12" ht="32.25" thickBot="1" x14ac:dyDescent="0.3">
      <c r="A23" s="4">
        <v>19</v>
      </c>
      <c r="B23" s="5" t="s">
        <v>36</v>
      </c>
      <c r="C23" s="6" t="s">
        <v>34</v>
      </c>
      <c r="D23" s="5">
        <v>6</v>
      </c>
      <c r="E23" s="6" t="s">
        <v>35</v>
      </c>
      <c r="F23" s="5" t="s">
        <v>16</v>
      </c>
      <c r="G23" s="6" t="s">
        <v>17</v>
      </c>
      <c r="H23" s="8">
        <v>669.76</v>
      </c>
      <c r="I23" s="8">
        <v>540</v>
      </c>
      <c r="J23" s="16" t="s">
        <v>18</v>
      </c>
      <c r="K23" s="8">
        <v>360</v>
      </c>
      <c r="L23" s="10">
        <f>75+15+7.55</f>
        <v>97.55</v>
      </c>
    </row>
    <row r="24" spans="1:12" ht="35.25" customHeight="1" thickBot="1" x14ac:dyDescent="0.3">
      <c r="A24" s="4">
        <v>20</v>
      </c>
      <c r="B24" s="5" t="s">
        <v>37</v>
      </c>
      <c r="C24" s="6" t="s">
        <v>34</v>
      </c>
      <c r="D24" s="5">
        <v>5</v>
      </c>
      <c r="E24" s="6" t="s">
        <v>38</v>
      </c>
      <c r="F24" s="5" t="s">
        <v>16</v>
      </c>
      <c r="G24" s="6" t="s">
        <v>17</v>
      </c>
      <c r="H24" s="8">
        <v>584</v>
      </c>
      <c r="I24" s="8">
        <v>0</v>
      </c>
      <c r="J24" s="16" t="s">
        <v>18</v>
      </c>
      <c r="K24" s="8">
        <v>150</v>
      </c>
      <c r="L24" s="10">
        <v>3.14</v>
      </c>
    </row>
    <row r="25" spans="1:12" ht="32.25" thickBot="1" x14ac:dyDescent="0.3">
      <c r="A25" s="4">
        <v>21</v>
      </c>
      <c r="B25" s="5" t="s">
        <v>13</v>
      </c>
      <c r="C25" s="6" t="s">
        <v>34</v>
      </c>
      <c r="D25" s="5">
        <v>5</v>
      </c>
      <c r="E25" s="6" t="s">
        <v>38</v>
      </c>
      <c r="F25" s="5" t="s">
        <v>16</v>
      </c>
      <c r="G25" s="6" t="s">
        <v>17</v>
      </c>
      <c r="H25" s="8">
        <v>584</v>
      </c>
      <c r="I25" s="8">
        <v>0</v>
      </c>
      <c r="J25" s="16" t="s">
        <v>18</v>
      </c>
      <c r="K25" s="8">
        <v>150</v>
      </c>
      <c r="L25" s="10">
        <v>3.14</v>
      </c>
    </row>
    <row r="26" spans="1:12" ht="29.25" customHeight="1" thickBot="1" x14ac:dyDescent="0.3">
      <c r="A26" s="4">
        <v>22</v>
      </c>
      <c r="B26" s="5" t="s">
        <v>13</v>
      </c>
      <c r="C26" s="6" t="s">
        <v>34</v>
      </c>
      <c r="D26" s="5">
        <v>5</v>
      </c>
      <c r="E26" s="6" t="s">
        <v>38</v>
      </c>
      <c r="F26" s="5" t="s">
        <v>16</v>
      </c>
      <c r="G26" s="6" t="s">
        <v>17</v>
      </c>
      <c r="H26" s="8">
        <v>584</v>
      </c>
      <c r="I26" s="8">
        <v>0</v>
      </c>
      <c r="J26" s="16" t="s">
        <v>18</v>
      </c>
      <c r="K26" s="8">
        <v>150</v>
      </c>
      <c r="L26" s="15">
        <f>117.03+3.14</f>
        <v>120.17</v>
      </c>
    </row>
    <row r="27" spans="1:12" ht="27.75" customHeight="1" x14ac:dyDescent="0.25"/>
    <row r="28" spans="1:12" ht="27.75" customHeight="1" x14ac:dyDescent="0.25"/>
  </sheetData>
  <mergeCells count="1">
    <mergeCell ref="A2:L2"/>
  </mergeCells>
  <dataValidations count="2">
    <dataValidation type="list" allowBlank="1" showInputMessage="1" showErrorMessage="1" sqref="C5:C26">
      <formula1>"Janvāris,Februāris,Marts,Aprīlis,Maijs,Jūnijs,Jūlijs,Augusts,Septembris,Oktobris,Novembris,Decembris"</formula1>
    </dataValidation>
    <dataValidation type="list" allowBlank="1" showInputMessage="1" showErrorMessage="1" sqref="J5:J26">
      <formula1>"Biznesa,Ekonomiskā"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tabula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Gramatvediba</cp:lastModifiedBy>
  <dcterms:created xsi:type="dcterms:W3CDTF">2025-07-09T07:47:20Z</dcterms:created>
  <dcterms:modified xsi:type="dcterms:W3CDTF">2025-07-09T08:20:10Z</dcterms:modified>
</cp:coreProperties>
</file>